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2" i="3"/>
  <c r="C39" i="3" l="1"/>
  <c r="C27" i="3"/>
  <c r="C18" i="3"/>
  <c r="C4" i="3"/>
  <c r="C3" i="3"/>
  <c r="C34" i="3" l="1"/>
  <c r="C41" i="3" s="1"/>
</calcChain>
</file>

<file path=xl/sharedStrings.xml><?xml version="1.0" encoding="utf-8"?>
<sst xmlns="http://schemas.openxmlformats.org/spreadsheetml/2006/main" count="73" uniqueCount="70">
  <si>
    <t>PROVEEDOR</t>
  </si>
  <si>
    <t>ALNUAR 2.000, S.L.</t>
  </si>
  <si>
    <t>AUDIOVISUAL ESPAÑOLA 2000, S.A.</t>
  </si>
  <si>
    <t>CASTILLA Y LEON RADIO S.A.</t>
  </si>
  <si>
    <t>CEIZAMORA69 S.L.</t>
  </si>
  <si>
    <t>DESDE LEON AL MUNDO, S.L.</t>
  </si>
  <si>
    <t>DIARIO ABC S.L.</t>
  </si>
  <si>
    <t>DIARIO DE LEÓN</t>
  </si>
  <si>
    <t>DIARIO DE SALAMANCA SL</t>
  </si>
  <si>
    <t>DIGITAL ZAMORA 24 HORAS S.L.</t>
  </si>
  <si>
    <t>EDICIONES DESDESORIA S.C.</t>
  </si>
  <si>
    <t>EL NORTE DE CASTILLA S.A.</t>
  </si>
  <si>
    <t>FERNÁNDEZ LÓPEZ, DIEGO</t>
  </si>
  <si>
    <t>GRUPO NOROESTE EN RED</t>
  </si>
  <si>
    <t>HERVÁS HERNÁNDEZ, JUAN CARLOS</t>
  </si>
  <si>
    <t>LA OPINIÓN DE ZAMORA S.A.U.</t>
  </si>
  <si>
    <t>LEADER MEDIA S.L.</t>
  </si>
  <si>
    <t>MEDIADOS CASTILLA Y LEÓN, S.L.</t>
  </si>
  <si>
    <t>NUBIS DIGITAL, S.L.</t>
  </si>
  <si>
    <t>ON MEDIA NEWS, S.L.</t>
  </si>
  <si>
    <t>POSTMAN PUBLICIDAD S.L.</t>
  </si>
  <si>
    <t>PUBLIALBOR S.L.</t>
  </si>
  <si>
    <t>RADIO ARLANZÓN</t>
  </si>
  <si>
    <t>RADIO POPULAR SA COPE</t>
  </si>
  <si>
    <t>RADIO TELEVISION CASTILLA Y LEON S.A.</t>
  </si>
  <si>
    <t>SOCIEDAD ESPAÑOLA DE RADIODIFUSION S.L.</t>
  </si>
  <si>
    <t>TRIBUNA UNIVERSITARIA</t>
  </si>
  <si>
    <t>UNIPREX S.A.U.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</si>
  <si>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</si>
  <si>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</si>
  <si>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</si>
  <si>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</si>
  <si>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</si>
  <si>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</si>
  <si>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SILICON RADIO</t>
  </si>
  <si>
    <t>NOMBRE COMERCIAL</t>
  </si>
  <si>
    <t>LA NUEVA CRÓNICA</t>
  </si>
  <si>
    <t>LA RAZÓN</t>
  </si>
  <si>
    <t>LEONOTICIAS</t>
  </si>
  <si>
    <t>ZAMORA 24 HORAS</t>
  </si>
  <si>
    <t>DESDESORIA</t>
  </si>
  <si>
    <t>EL ADELANTADO DE SEGOVIA</t>
  </si>
  <si>
    <t>EL NORTE DE CASTILLA</t>
  </si>
  <si>
    <t>INFOBIERZO</t>
  </si>
  <si>
    <t>EL BIERZO DIGITAL</t>
  </si>
  <si>
    <t>LA GACETA DE SALAMANCA</t>
  </si>
  <si>
    <t>EL MIRÓN DE SORIA</t>
  </si>
  <si>
    <t>LA OPINIÓN DE ZAMORA</t>
  </si>
  <si>
    <t>GENTE</t>
  </si>
  <si>
    <t>SALAMANCA 24 HORAS</t>
  </si>
  <si>
    <t>COPE</t>
  </si>
  <si>
    <t>CADENA SER</t>
  </si>
  <si>
    <t>ONDACERO</t>
  </si>
  <si>
    <t>ZAMORA NEWS</t>
  </si>
  <si>
    <t>DIARIO ABC</t>
  </si>
  <si>
    <t xml:space="preserve">CANAL 54 </t>
  </si>
  <si>
    <t>EL MUNDO DIARIO DE CYL</t>
  </si>
  <si>
    <t>EL PERIÓDICO DE CASTILLA Y LEÓN</t>
  </si>
  <si>
    <t>NOTICIAS CYL</t>
  </si>
  <si>
    <t>NOTICIAS BURGOS.COM</t>
  </si>
  <si>
    <t>RTVCYL</t>
  </si>
  <si>
    <t>PROMECAL</t>
  </si>
  <si>
    <t xml:space="preserve">DIARIO DE SALAMANCA </t>
  </si>
  <si>
    <t>RADIO INTERECONOMÍA</t>
  </si>
  <si>
    <t>SERVICIOS DE PRENSA COMUNES, S.L.U. (PROMECAL)</t>
  </si>
  <si>
    <t xml:space="preserve">esRADIO CASTILLA Y LEÓN </t>
  </si>
  <si>
    <t>EDITORIAL CASTELLA DE IMPRESIONES y MULTIPRENSA CASTILLA Y LEÓN S.L.</t>
  </si>
  <si>
    <t>EL ADELANTADO DE SEGOVIA S.L. y AGENCIA DE NOTICIAS CLAMORES S.L.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</si>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</sst>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/>
    <xf numFmtId="49" fontId="0" fillId="0" borderId="1" xfId="0" applyNumberFormat="1" applyBorder="1"/>
    <xf numFmtId="4" fontId="0" fillId="0" borderId="0" xfId="0" applyNumberFormat="1"/>
    <xf numFmtId="164" fontId="2" fillId="0" borderId="1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1" fillId="0" borderId="1" xfId="0" applyNumberFormat="1" applyFont="1" applyBorder="1"/>
    <xf numFmtId="0" fontId="0" fillId="0" borderId="5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/>
  </sheetViews>
  <sheetFormatPr baseColWidth="10" defaultRowHeight="15" x14ac:dyDescent="0.25"/>
  <cols>
    <col min="1" max="1" width="70" customWidth="1"/>
    <col min="2" max="2" width="31.140625" bestFit="1" customWidth="1"/>
    <col min="3" max="3" width="11.5703125" bestFit="1" customWidth="1"/>
  </cols>
  <sheetData>
    <row r="1" spans="1:3" x14ac:dyDescent="0.25">
      <c r="A1" s="14" t="s">
        <v>0</v>
      </c>
      <c r="B1" s="15" t="s">
        <v>35</v>
      </c>
      <c r="C1" s="15">
        <v>2019</v>
      </c>
    </row>
    <row r="2" spans="1:3" x14ac:dyDescent="0.25">
      <c r="A2" s="2" t="s">
        <v>1</v>
      </c>
      <c r="B2" s="7" t="s">
        <v>36</v>
      </c>
      <c r="C2" s="10">
        <v>5630</v>
      </c>
    </row>
    <row r="3" spans="1:3" x14ac:dyDescent="0.25">
      <c r="A3" s="2" t="s">
        <v>2</v>
      </c>
      <c r="B3" s="7" t="s">
        <v>37</v>
      </c>
      <c r="C3" s="10">
        <f>3000+229.2</f>
        <v>3229.2</v>
      </c>
    </row>
    <row r="4" spans="1:3" x14ac:dyDescent="0.25">
      <c r="A4" s="2" t="s">
        <v>3</v>
      </c>
      <c r="B4" s="7" t="s">
        <v>65</v>
      </c>
      <c r="C4" s="10">
        <f>10500+1000</f>
        <v>11500</v>
      </c>
    </row>
    <row r="5" spans="1:3" x14ac:dyDescent="0.25">
      <c r="A5" s="2" t="s">
        <v>4</v>
      </c>
      <c r="B5" s="7" t="s">
        <v>53</v>
      </c>
      <c r="C5" s="11">
        <v>484</v>
      </c>
    </row>
    <row r="6" spans="1:3" x14ac:dyDescent="0.25">
      <c r="A6" s="2" t="s">
        <v>5</v>
      </c>
      <c r="B6" s="7" t="s">
        <v>38</v>
      </c>
      <c r="C6" s="11">
        <v>3000</v>
      </c>
    </row>
    <row r="7" spans="1:3" x14ac:dyDescent="0.25">
      <c r="A7" s="2" t="s">
        <v>6</v>
      </c>
      <c r="B7" s="7" t="s">
        <v>54</v>
      </c>
      <c r="C7" s="10">
        <v>30144.98</v>
      </c>
    </row>
    <row r="8" spans="1:3" x14ac:dyDescent="0.25">
      <c r="A8" s="2" t="s">
        <v>7</v>
      </c>
      <c r="B8" s="7" t="s">
        <v>7</v>
      </c>
      <c r="C8" s="10">
        <v>1998.92</v>
      </c>
    </row>
    <row r="9" spans="1:3" x14ac:dyDescent="0.25">
      <c r="A9" s="2" t="s">
        <v>8</v>
      </c>
      <c r="B9" s="7" t="s">
        <v>62</v>
      </c>
      <c r="C9" s="10">
        <v>423.5</v>
      </c>
    </row>
    <row r="10" spans="1:3" x14ac:dyDescent="0.25">
      <c r="A10" s="2" t="s">
        <v>9</v>
      </c>
      <c r="B10" s="7" t="s">
        <v>39</v>
      </c>
      <c r="C10" s="10">
        <v>2526.48</v>
      </c>
    </row>
    <row r="11" spans="1:3" x14ac:dyDescent="0.25">
      <c r="A11" s="2" t="s">
        <v>10</v>
      </c>
      <c r="B11" s="7" t="s">
        <v>40</v>
      </c>
      <c r="C11" s="11">
        <v>169.4</v>
      </c>
    </row>
    <row r="12" spans="1:3" x14ac:dyDescent="0.25">
      <c r="A12" s="2" t="s">
        <v>66</v>
      </c>
      <c r="B12" s="9" t="s">
        <v>56</v>
      </c>
      <c r="C12" s="10">
        <f>2000+14000</f>
        <v>16000</v>
      </c>
    </row>
    <row r="13" spans="1:3" x14ac:dyDescent="0.25">
      <c r="A13" s="2" t="s">
        <v>67</v>
      </c>
      <c r="B13" s="9" t="s">
        <v>41</v>
      </c>
      <c r="C13" s="10">
        <f>6000+1000</f>
        <v>7000</v>
      </c>
    </row>
    <row r="14" spans="1:3" x14ac:dyDescent="0.25">
      <c r="A14" s="2" t="s">
        <v>11</v>
      </c>
      <c r="B14" s="9" t="s">
        <v>42</v>
      </c>
      <c r="C14" s="10">
        <v>28619.98</v>
      </c>
    </row>
    <row r="15" spans="1:3" x14ac:dyDescent="0.25">
      <c r="A15" s="2" t="s">
        <v>12</v>
      </c>
      <c r="B15" s="9" t="s">
        <v>43</v>
      </c>
      <c r="C15" s="10">
        <v>2323.1999999999998</v>
      </c>
    </row>
    <row r="16" spans="1:3" x14ac:dyDescent="0.25">
      <c r="A16" s="2" t="s">
        <v>13</v>
      </c>
      <c r="B16" s="9" t="s">
        <v>44</v>
      </c>
      <c r="C16" s="11">
        <v>1452</v>
      </c>
    </row>
    <row r="17" spans="1:5" x14ac:dyDescent="0.25">
      <c r="A17" s="2" t="s">
        <v>33</v>
      </c>
      <c r="B17" s="9" t="s">
        <v>45</v>
      </c>
      <c r="C17" s="10">
        <v>43999.98</v>
      </c>
    </row>
    <row r="18" spans="1:5" x14ac:dyDescent="0.25">
      <c r="A18" s="2" t="s">
        <v>14</v>
      </c>
      <c r="B18" s="9" t="s">
        <v>46</v>
      </c>
      <c r="C18" s="11">
        <f>181.5+363</f>
        <v>544.5</v>
      </c>
    </row>
    <row r="19" spans="1:5" x14ac:dyDescent="0.25">
      <c r="A19" s="2" t="s">
        <v>15</v>
      </c>
      <c r="B19" s="9" t="s">
        <v>47</v>
      </c>
      <c r="C19" s="10">
        <v>1000</v>
      </c>
    </row>
    <row r="20" spans="1:5" x14ac:dyDescent="0.25">
      <c r="A20" s="2" t="s">
        <v>16</v>
      </c>
      <c r="B20" s="9" t="s">
        <v>58</v>
      </c>
      <c r="C20" s="11">
        <v>1936</v>
      </c>
    </row>
    <row r="21" spans="1:5" x14ac:dyDescent="0.25">
      <c r="A21" s="2" t="s">
        <v>17</v>
      </c>
      <c r="B21" s="9" t="s">
        <v>59</v>
      </c>
      <c r="C21" s="11">
        <v>580.79999999999995</v>
      </c>
    </row>
    <row r="22" spans="1:5" x14ac:dyDescent="0.25">
      <c r="A22" s="2" t="s">
        <v>18</v>
      </c>
      <c r="B22" s="9" t="s">
        <v>57</v>
      </c>
      <c r="C22" s="11">
        <v>1815</v>
      </c>
    </row>
    <row r="23" spans="1:5" x14ac:dyDescent="0.25">
      <c r="A23" s="2" t="s">
        <v>19</v>
      </c>
      <c r="B23" s="9" t="s">
        <v>48</v>
      </c>
      <c r="C23" s="11">
        <v>23085.59</v>
      </c>
    </row>
    <row r="24" spans="1:5" x14ac:dyDescent="0.25">
      <c r="A24" s="2" t="s">
        <v>20</v>
      </c>
      <c r="B24" s="9" t="s">
        <v>55</v>
      </c>
      <c r="C24" s="11">
        <v>2178</v>
      </c>
    </row>
    <row r="25" spans="1:5" x14ac:dyDescent="0.25">
      <c r="A25" s="2" t="s">
        <v>21</v>
      </c>
      <c r="B25" s="9" t="s">
        <v>49</v>
      </c>
      <c r="C25" s="10">
        <v>4235</v>
      </c>
    </row>
    <row r="26" spans="1:5" x14ac:dyDescent="0.25">
      <c r="A26" s="2" t="s">
        <v>22</v>
      </c>
      <c r="B26" s="9" t="s">
        <v>22</v>
      </c>
      <c r="C26" s="10">
        <v>1600</v>
      </c>
    </row>
    <row r="27" spans="1:5" x14ac:dyDescent="0.25">
      <c r="A27" s="2" t="s">
        <v>23</v>
      </c>
      <c r="B27" s="9" t="s">
        <v>50</v>
      </c>
      <c r="C27" s="10">
        <f>16000+3599.75</f>
        <v>19599.75</v>
      </c>
    </row>
    <row r="28" spans="1:5" x14ac:dyDescent="0.25">
      <c r="A28" s="2" t="s">
        <v>24</v>
      </c>
      <c r="B28" s="9" t="s">
        <v>60</v>
      </c>
      <c r="C28" s="10">
        <v>334600</v>
      </c>
    </row>
    <row r="29" spans="1:5" x14ac:dyDescent="0.25">
      <c r="A29" s="2" t="s">
        <v>64</v>
      </c>
      <c r="B29" s="9" t="s">
        <v>61</v>
      </c>
      <c r="C29" s="10">
        <v>109104.6</v>
      </c>
    </row>
    <row r="30" spans="1:5" x14ac:dyDescent="0.25">
      <c r="A30" s="2" t="s">
        <v>34</v>
      </c>
      <c r="B30" s="9" t="s">
        <v>63</v>
      </c>
      <c r="C30" s="10">
        <v>1497.98</v>
      </c>
    </row>
    <row r="31" spans="1:5" x14ac:dyDescent="0.25">
      <c r="A31" s="2" t="s">
        <v>25</v>
      </c>
      <c r="B31" s="9" t="s">
        <v>51</v>
      </c>
      <c r="C31" s="10">
        <v>22500</v>
      </c>
    </row>
    <row r="32" spans="1:5" x14ac:dyDescent="0.25">
      <c r="A32" s="2" t="s">
        <v>26</v>
      </c>
      <c r="B32" s="7" t="s">
        <v>26</v>
      </c>
      <c r="C32" s="3">
        <v>3200</v>
      </c>
      <c r="E32" s="5"/>
    </row>
    <row r="33" spans="1:3" x14ac:dyDescent="0.25">
      <c r="A33" s="4" t="s">
        <v>27</v>
      </c>
      <c r="B33" s="8" t="s">
        <v>52</v>
      </c>
      <c r="C33" s="6">
        <v>31113</v>
      </c>
    </row>
    <row r="34" spans="1:3" x14ac:dyDescent="0.25">
      <c r="A34" s="19" t="s">
        <v>68</v>
      </c>
      <c r="B34" s="20"/>
      <c r="C34" s="1">
        <f>SUM(C2:C33)</f>
        <v>717091.86</v>
      </c>
    </row>
    <row r="35" spans="1:3" x14ac:dyDescent="0.25">
      <c r="A35" s="16" t="s">
        <v>28</v>
      </c>
      <c r="B35" s="16"/>
      <c r="C35" s="16"/>
    </row>
    <row r="36" spans="1:3" x14ac:dyDescent="0.25">
      <c r="A36" s="23" t="s">
        <v>29</v>
      </c>
      <c r="B36" s="24"/>
      <c r="C36" s="3">
        <v>40000</v>
      </c>
    </row>
    <row r="37" spans="1:3" x14ac:dyDescent="0.25">
      <c r="A37" s="23" t="s">
        <v>30</v>
      </c>
      <c r="B37" s="24"/>
      <c r="C37" s="3">
        <v>40000</v>
      </c>
    </row>
    <row r="38" spans="1:3" x14ac:dyDescent="0.25">
      <c r="A38" s="23" t="s">
        <v>31</v>
      </c>
      <c r="B38" s="24"/>
      <c r="C38" s="3">
        <v>40091.4</v>
      </c>
    </row>
    <row r="39" spans="1:3" x14ac:dyDescent="0.25">
      <c r="A39" s="21" t="s">
        <v>32</v>
      </c>
      <c r="B39" s="22"/>
      <c r="C39" s="12">
        <f>SUM(C36:C38)</f>
        <v>120091.4</v>
      </c>
    </row>
    <row r="40" spans="1:3" x14ac:dyDescent="0.25">
      <c r="A40" s="13"/>
      <c r="B40" s="13"/>
      <c r="C40" s="13"/>
    </row>
    <row r="41" spans="1:3" x14ac:dyDescent="0.25">
      <c r="A41" s="17" t="s">
        <v>69</v>
      </c>
      <c r="B41" s="18"/>
      <c r="C41" s="1">
        <f>SUM(C34+C39)</f>
        <v>837183.26</v>
      </c>
    </row>
  </sheetData>
  <mergeCells count="7">
    <mergeCell ref="A35:C35"/>
    <mergeCell ref="A41:B41"/>
    <mergeCell ref="A34:B34"/>
    <mergeCell ref="A39:B39"/>
    <mergeCell ref="A36:B36"/>
    <mergeCell ref="A37:B37"/>
    <mergeCell ref="A38:B38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2019-12-10T12:06:21Z</dcterms:modified>
</cp:coreProperties>
</file>